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Užší řízení" sheetId="1" r:id="rId1"/>
    <sheet name="Otevřená řízení" sheetId="2" r:id="rId2"/>
  </sheets>
  <definedNames>
    <definedName name="_xlnm._FilterDatabase" localSheetId="1" hidden="1">'Otevřená řízení'!$B$7:$M$18</definedName>
    <definedName name="_xlnm._FilterDatabase" localSheetId="0" hidden="1">'Užší řízení'!$B$7:$O$18</definedName>
  </definedNames>
  <calcPr fullCalcOnLoad="1"/>
</workbook>
</file>

<file path=xl/sharedStrings.xml><?xml version="1.0" encoding="utf-8"?>
<sst xmlns="http://schemas.openxmlformats.org/spreadsheetml/2006/main" count="209" uniqueCount="121">
  <si>
    <t>Druh řízení</t>
  </si>
  <si>
    <t>Název</t>
  </si>
  <si>
    <t>Datum podání nabídky</t>
  </si>
  <si>
    <t>Zadavatel</t>
  </si>
  <si>
    <t>Kontakt. osoba</t>
  </si>
  <si>
    <t>Vítěz VZ</t>
  </si>
  <si>
    <t>Ústecký kraj</t>
  </si>
  <si>
    <t>užší</t>
  </si>
  <si>
    <t>Sdružení Louny-Ročov-hranice kraje SG-AZ</t>
  </si>
  <si>
    <t>losování</t>
  </si>
  <si>
    <t>ROPRO a.s.</t>
  </si>
  <si>
    <t>?</t>
  </si>
  <si>
    <t>%                              z ceny dle inzerátu</t>
  </si>
  <si>
    <t>Sdružení HERKUL &amp; VHS PODBOŘANY</t>
  </si>
  <si>
    <t>Kanalizace Letohrad - Kunčice</t>
  </si>
  <si>
    <t>Město Letohrad</t>
  </si>
  <si>
    <t>-</t>
  </si>
  <si>
    <t>Štítného ul. - rekonstrukce komunikace II</t>
  </si>
  <si>
    <t>Statutární město Olomouc</t>
  </si>
  <si>
    <t>APC Consulting s.r.o.</t>
  </si>
  <si>
    <t>Sdružení Štítného ulice Olomouc</t>
  </si>
  <si>
    <t>Nabídková cena 60%                                                       Doba realizace 20%                                                          Smluvní pokuty 10%                                                                Doba nástupu na reklam. vady 10%</t>
  </si>
  <si>
    <t>Nabídková cena 50%                                 Smluvní pokuty 35%                                  Doba realizace 15%</t>
  </si>
  <si>
    <t>Nabídková cena 50%                                  Smluvní pokuty 35%                                   Doba realizace 15%</t>
  </si>
  <si>
    <t>Nabídková cena 90%                                          Doba realizace 10%</t>
  </si>
  <si>
    <t>SWIETELSKY stavební s.r.o.</t>
  </si>
  <si>
    <t>Silnice II/156, ulice Nové Město, Trhové Sviny</t>
  </si>
  <si>
    <t>Město TRHOVÉ SVINY</t>
  </si>
  <si>
    <t>STAVEBNÍ PORADNA, spol. s r.o.</t>
  </si>
  <si>
    <t>Nabídková cena</t>
  </si>
  <si>
    <t>Nabídková cena 60%                               Záruční doba 20%                                          Smluvní pokuty 20%</t>
  </si>
  <si>
    <t>I/55 Přerov - Lověšice</t>
  </si>
  <si>
    <t>IDS - Inženýrské a dopravní stavby Olomouc, a.s.</t>
  </si>
  <si>
    <t>Ředitelství silnic a dálnic ČR</t>
  </si>
  <si>
    <t>Vysočina</t>
  </si>
  <si>
    <t>EUROVIA CS, a.s.</t>
  </si>
  <si>
    <t>II/411 Moravské Budějovice - hranice kraje</t>
  </si>
  <si>
    <t>Odkanalizování obcí Hamry, Studnice, Vortová</t>
  </si>
  <si>
    <t>Svazek obcí Studnice, Hamry, Vortová</t>
  </si>
  <si>
    <t>Chládek a Tintěra, Pardubice a.s.</t>
  </si>
  <si>
    <t>Nabídková cena 80%                                        Doba splatnosti 10%                                  Záruční doba 10%</t>
  </si>
  <si>
    <t>STRABAG a.s.</t>
  </si>
  <si>
    <t>Rekonstrukce veřejných prostranství a ploch komunikací v oblasti (Čechova, Roháče z Dubé)</t>
  </si>
  <si>
    <t>Statutární město České Budějovice</t>
  </si>
  <si>
    <t>Nabídková cena 100%</t>
  </si>
  <si>
    <t>Allowance s.r.o.</t>
  </si>
  <si>
    <t>DIAMO, státní podnik</t>
  </si>
  <si>
    <t>Areál „Starého závodu“ Zlaté Hory likvidace a rekultivace</t>
  </si>
  <si>
    <t>Nabídková cena 95%                                                                       Záruční doba 5%</t>
  </si>
  <si>
    <t>AQUASYS spol. s r.o.</t>
  </si>
  <si>
    <t>D1 PHS Popůvky vpravo 185,000-186,400</t>
  </si>
  <si>
    <t xml:space="preserve">§ 56 odst. 3 písm.a)  - reference                                      § 56 odst. 3 písm. c) - odb. způsobilost             </t>
  </si>
  <si>
    <t>§ 56 odst. 3 písm.a)  - reference                                    § 56 odst. 3 písm. c) - odb. způsobilost             § 56 odst. 3 písm. f) - dostupnost obalovny</t>
  </si>
  <si>
    <t>Celková zadluženost 60%                                        Celková likvidita 30%                                            Rentabilita vl. kapitálu 10%</t>
  </si>
  <si>
    <t>NOSTA-HERTZ spol. s r. o.</t>
  </si>
  <si>
    <t>Evid č.               IS VZ US</t>
  </si>
  <si>
    <t>Datum doručení žádosti o účast</t>
  </si>
  <si>
    <t xml:space="preserve">Datum zveřejnění vítěze VZ </t>
  </si>
  <si>
    <t xml:space="preserve">Cena               dle inzerátu </t>
  </si>
  <si>
    <t>Cena                 vítěze</t>
  </si>
  <si>
    <t>Kritéria pro omezení počtu uchazečů</t>
  </si>
  <si>
    <t>Kritéria pro zadání VZ</t>
  </si>
  <si>
    <t>II/602 Popůvky - Ostrovačice</t>
  </si>
  <si>
    <t>otevřené</t>
  </si>
  <si>
    <t>WALLET s.r.o.</t>
  </si>
  <si>
    <t>Nabídková cena 70%                                   Doba realizace 15%                                          Výše bank. záruky 10%                                   Záruční doba 5%</t>
  </si>
  <si>
    <t>II/398 Vranov nad Dyjí průtah - Onšov</t>
  </si>
  <si>
    <t>III/4133 Moravský Krumlov, průtah</t>
  </si>
  <si>
    <t>III/4301 Ždánice - Bukovany, st. 1 extravilány</t>
  </si>
  <si>
    <t>II/345 Chotěboř - průtah, úsek č. 1</t>
  </si>
  <si>
    <t>M – SILNICE a.s.</t>
  </si>
  <si>
    <t>STRABAG a. s.</t>
  </si>
  <si>
    <t>Pardubický kraj</t>
  </si>
  <si>
    <t>III/36615 Jaroměřice-most ev. č. 36615-1</t>
  </si>
  <si>
    <t>Zlínstav a.s.</t>
  </si>
  <si>
    <t>Svazek obcí regionu Novojičínska</t>
  </si>
  <si>
    <t>Odkanalizování vybraných obcí a měst regionu Novojičínska – Výběr zhotovitele stavby</t>
  </si>
  <si>
    <t>Unitender, s.r.o.</t>
  </si>
  <si>
    <t>Město Prostějov</t>
  </si>
  <si>
    <t>RTS, a.s.</t>
  </si>
  <si>
    <t>Nabídková cena 80% Záruční doba 20%</t>
  </si>
  <si>
    <t>Královéhradecký kraj</t>
  </si>
  <si>
    <t>SÚS Královéhradeckého kraje a.s.</t>
  </si>
  <si>
    <t>Realizace společných zařízení při KPÚ Solnice</t>
  </si>
  <si>
    <t xml:space="preserve">Nabídková cena 80%                  Záruční doba 20%                                                                                                        </t>
  </si>
  <si>
    <t>Eurotender s.r.o.</t>
  </si>
  <si>
    <t>Průmyslová zóna Mošnov - plocha R</t>
  </si>
  <si>
    <t>Statutární město Ostrava</t>
  </si>
  <si>
    <t>Středočeský kraj</t>
  </si>
  <si>
    <t>GORDION, s.r.o.</t>
  </si>
  <si>
    <t>ČNES dopravní stavby, a.s.</t>
  </si>
  <si>
    <t>Liberecký kraj</t>
  </si>
  <si>
    <t>II/287 Kokonín - Bratříkov</t>
  </si>
  <si>
    <t>ERINYES, s.r.o.</t>
  </si>
  <si>
    <t>Nabídková cena 70%              POV 30%</t>
  </si>
  <si>
    <t>II/321 Solnice – obchvat III. etapa</t>
  </si>
  <si>
    <t>Veřejné zakázky s.r.o.</t>
  </si>
  <si>
    <t>Příklady přidělených VZ v období 1.1.-27.5.2011</t>
  </si>
  <si>
    <t>Skanska a.s.</t>
  </si>
  <si>
    <t>Evid č. IS VZ US</t>
  </si>
  <si>
    <t>Příklady přidělených VZ v období 1. 1. - 27. 5. 2011</t>
  </si>
  <si>
    <t>Otevřené řízení</t>
  </si>
  <si>
    <t xml:space="preserve">Nabídková cena 80%    
Doba realizace 10%              Záruční doba 10%                                                                                                        </t>
  </si>
  <si>
    <t>Správa a údržba silnic Jihomoravského kraje, 
příspěvková organizace kraje</t>
  </si>
  <si>
    <t>Česká republika - Ministerstvo zemědělství, 
Pozemkový úřad Rychnov nad Kněžnou</t>
  </si>
  <si>
    <t>Ředitelství silnic Zlínského kraje, 
příspěvková organizace</t>
  </si>
  <si>
    <t>% z ceny 
dle inzerátu</t>
  </si>
  <si>
    <t>Nabídková cena 70% 
Doba uzavírky silnice 15% Doba realizace 10% 
Záruční doba 5%</t>
  </si>
  <si>
    <t>Nabídková cena 80% 
Doba realizace 20%</t>
  </si>
  <si>
    <t>Nabídková cena 75% 
Doba realizace 25%</t>
  </si>
  <si>
    <t>Sdružení II/295 
EUROVIA - STAVREMO</t>
  </si>
  <si>
    <t>Silnice II/432: Kroměříž - Koryčany, část 12 (Roštín - Cetechovice), 
část 15 (Koryčany, extravilán)</t>
  </si>
  <si>
    <t>Rekonstrukce přednádražního prostoru v ulicích Sladkovského a Martinákova, 
Prostějov</t>
  </si>
  <si>
    <t>II/295 Vrchlabí - Špindlerův Mlýn, 
rekonstrukce opěrných zdí</t>
  </si>
  <si>
    <t>II/336 Zruč nad Sázavou, 
Opěrná zeď a přestavba mostu EV.Č.336-008</t>
  </si>
  <si>
    <t>Užší řízení</t>
  </si>
  <si>
    <t>Ústecký kraj, Chomutov, Louny, 
Rekostrukce úseku I/13 - Podpořany - Petrohrad, silnice II/224 (I.etapa)</t>
  </si>
  <si>
    <t>Ústecký kraj, Louny, 
Rekonstrukce úseku I/7 – Louny – Ročov – hranice kraje, silnice II/229</t>
  </si>
  <si>
    <t>Ekologický rozvoj a výstavba, 
družstvo</t>
  </si>
  <si>
    <t>Sdružení firem "Sdružení pro Letohrad", 
účastníci sdružení KVIS Pardubice a.s.</t>
  </si>
  <si>
    <t xml:space="preserve">Srovnání užší vs. otevřená řízení zdroj: www.isvzus.cz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</si>
</sst>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b/>
      <sz val="18"/>
      <color indexed="57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165" fontId="39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9" fillId="0" borderId="0" xfId="0" applyFont="1" applyAlignment="1">
      <alignment vertical="center"/>
    </xf>
    <xf numFmtId="0" fontId="39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 wrapText="1"/>
    </xf>
    <xf numFmtId="0" fontId="39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NumberFormat="1" applyFont="1" applyFill="1" applyAlignment="1">
      <alignment vertical="center"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164" fontId="2" fillId="33" borderId="12" xfId="0" applyNumberFormat="1" applyFont="1" applyFill="1" applyBorder="1" applyAlignment="1">
      <alignment horizontal="center" wrapText="1"/>
    </xf>
    <xf numFmtId="3" fontId="2" fillId="33" borderId="12" xfId="0" applyNumberFormat="1" applyFont="1" applyFill="1" applyBorder="1" applyAlignment="1">
      <alignment horizontal="center" wrapText="1"/>
    </xf>
    <xf numFmtId="165" fontId="2" fillId="33" borderId="12" xfId="0" applyNumberFormat="1" applyFont="1" applyFill="1" applyBorder="1" applyAlignment="1">
      <alignment horizontal="center" wrapText="1"/>
    </xf>
    <xf numFmtId="165" fontId="2" fillId="33" borderId="13" xfId="0" applyNumberFormat="1" applyFont="1" applyFill="1" applyBorder="1" applyAlignment="1">
      <alignment horizontal="center" wrapText="1"/>
    </xf>
    <xf numFmtId="0" fontId="39" fillId="0" borderId="14" xfId="0" applyFont="1" applyBorder="1" applyAlignment="1">
      <alignment horizontal="left"/>
    </xf>
    <xf numFmtId="14" fontId="39" fillId="0" borderId="15" xfId="0" applyNumberFormat="1" applyFont="1" applyBorder="1" applyAlignment="1">
      <alignment horizontal="left"/>
    </xf>
    <xf numFmtId="0" fontId="39" fillId="0" borderId="15" xfId="0" applyFont="1" applyFill="1" applyBorder="1" applyAlignment="1">
      <alignment/>
    </xf>
    <xf numFmtId="0" fontId="39" fillId="0" borderId="15" xfId="0" applyNumberFormat="1" applyFont="1" applyFill="1" applyBorder="1" applyAlignment="1">
      <alignment/>
    </xf>
    <xf numFmtId="0" fontId="39" fillId="0" borderId="15" xfId="0" applyNumberFormat="1" applyFont="1" applyFill="1" applyBorder="1" applyAlignment="1">
      <alignment horizontal="center"/>
    </xf>
    <xf numFmtId="0" fontId="39" fillId="0" borderId="15" xfId="0" applyFont="1" applyFill="1" applyBorder="1" applyAlignment="1">
      <alignment horizontal="left"/>
    </xf>
    <xf numFmtId="0" fontId="39" fillId="0" borderId="15" xfId="0" applyFont="1" applyBorder="1" applyAlignment="1">
      <alignment/>
    </xf>
    <xf numFmtId="0" fontId="39" fillId="0" borderId="14" xfId="0" applyFont="1" applyFill="1" applyBorder="1" applyAlignment="1">
      <alignment horizontal="left"/>
    </xf>
    <xf numFmtId="14" fontId="39" fillId="0" borderId="15" xfId="0" applyNumberFormat="1" applyFont="1" applyFill="1" applyBorder="1" applyAlignment="1">
      <alignment horizontal="left"/>
    </xf>
    <xf numFmtId="3" fontId="39" fillId="0" borderId="15" xfId="0" applyNumberFormat="1" applyFont="1" applyFill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Fill="1" applyBorder="1" applyAlignment="1">
      <alignment horizontal="left"/>
    </xf>
    <xf numFmtId="0" fontId="39" fillId="0" borderId="17" xfId="0" applyFont="1" applyFill="1" applyBorder="1" applyAlignment="1">
      <alignment/>
    </xf>
    <xf numFmtId="14" fontId="39" fillId="0" borderId="17" xfId="0" applyNumberFormat="1" applyFont="1" applyFill="1" applyBorder="1" applyAlignment="1">
      <alignment horizontal="left"/>
    </xf>
    <xf numFmtId="0" fontId="39" fillId="0" borderId="17" xfId="0" applyNumberFormat="1" applyFont="1" applyFill="1" applyBorder="1" applyAlignment="1">
      <alignment/>
    </xf>
    <xf numFmtId="0" fontId="39" fillId="0" borderId="17" xfId="0" applyFont="1" applyFill="1" applyBorder="1" applyAlignment="1">
      <alignment horizontal="center"/>
    </xf>
    <xf numFmtId="0" fontId="39" fillId="0" borderId="15" xfId="0" applyNumberFormat="1" applyFont="1" applyFill="1" applyBorder="1" applyAlignment="1">
      <alignment wrapText="1"/>
    </xf>
    <xf numFmtId="0" fontId="39" fillId="0" borderId="15" xfId="0" applyFont="1" applyFill="1" applyBorder="1" applyAlignment="1">
      <alignment wrapText="1"/>
    </xf>
    <xf numFmtId="3" fontId="39" fillId="0" borderId="15" xfId="0" applyNumberFormat="1" applyFont="1" applyFill="1" applyBorder="1" applyAlignment="1">
      <alignment horizontal="left"/>
    </xf>
    <xf numFmtId="165" fontId="39" fillId="0" borderId="15" xfId="0" applyNumberFormat="1" applyFont="1" applyFill="1" applyBorder="1" applyAlignment="1">
      <alignment horizontal="left"/>
    </xf>
    <xf numFmtId="0" fontId="39" fillId="0" borderId="15" xfId="0" applyNumberFormat="1" applyFont="1" applyFill="1" applyBorder="1" applyAlignment="1">
      <alignment horizontal="left"/>
    </xf>
    <xf numFmtId="0" fontId="39" fillId="0" borderId="18" xfId="0" applyNumberFormat="1" applyFont="1" applyFill="1" applyBorder="1" applyAlignment="1">
      <alignment horizontal="left" wrapText="1"/>
    </xf>
    <xf numFmtId="3" fontId="39" fillId="0" borderId="15" xfId="0" applyNumberFormat="1" applyFont="1" applyBorder="1" applyAlignment="1">
      <alignment horizontal="left"/>
    </xf>
    <xf numFmtId="165" fontId="39" fillId="0" borderId="15" xfId="0" applyNumberFormat="1" applyFont="1" applyBorder="1" applyAlignment="1">
      <alignment horizontal="left"/>
    </xf>
    <xf numFmtId="3" fontId="39" fillId="0" borderId="17" xfId="0" applyNumberFormat="1" applyFont="1" applyFill="1" applyBorder="1" applyAlignment="1">
      <alignment horizontal="left"/>
    </xf>
    <xf numFmtId="165" fontId="39" fillId="0" borderId="17" xfId="0" applyNumberFormat="1" applyFont="1" applyFill="1" applyBorder="1" applyAlignment="1">
      <alignment horizontal="left"/>
    </xf>
    <xf numFmtId="0" fontId="39" fillId="0" borderId="17" xfId="0" applyNumberFormat="1" applyFont="1" applyFill="1" applyBorder="1" applyAlignment="1">
      <alignment horizontal="left"/>
    </xf>
    <xf numFmtId="0" fontId="39" fillId="0" borderId="19" xfId="0" applyNumberFormat="1" applyFont="1" applyFill="1" applyBorder="1" applyAlignment="1">
      <alignment horizontal="left" wrapText="1"/>
    </xf>
    <xf numFmtId="0" fontId="39" fillId="0" borderId="15" xfId="0" applyFont="1" applyFill="1" applyBorder="1" applyAlignment="1">
      <alignment horizontal="left" wrapText="1"/>
    </xf>
    <xf numFmtId="0" fontId="39" fillId="0" borderId="14" xfId="0" applyNumberFormat="1" applyFont="1" applyFill="1" applyBorder="1" applyAlignment="1">
      <alignment horizontal="left"/>
    </xf>
    <xf numFmtId="0" fontId="39" fillId="0" borderId="15" xfId="0" applyFont="1" applyBorder="1" applyAlignment="1">
      <alignment wrapText="1"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165" fontId="39" fillId="0" borderId="10" xfId="0" applyNumberFormat="1" applyFont="1" applyBorder="1" applyAlignment="1">
      <alignment/>
    </xf>
    <xf numFmtId="0" fontId="39" fillId="0" borderId="18" xfId="0" applyFont="1" applyFill="1" applyBorder="1" applyAlignment="1">
      <alignment horizontal="left" wrapText="1"/>
    </xf>
    <xf numFmtId="0" fontId="39" fillId="0" borderId="18" xfId="0" applyFont="1" applyFill="1" applyBorder="1" applyAlignment="1">
      <alignment horizontal="left"/>
    </xf>
    <xf numFmtId="0" fontId="39" fillId="0" borderId="17" xfId="0" applyFont="1" applyFill="1" applyBorder="1" applyAlignment="1">
      <alignment horizontal="left"/>
    </xf>
    <xf numFmtId="0" fontId="39" fillId="0" borderId="19" xfId="0" applyFont="1" applyFill="1" applyBorder="1" applyAlignment="1">
      <alignment horizontal="left" wrapText="1"/>
    </xf>
    <xf numFmtId="0" fontId="39" fillId="0" borderId="17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295275</xdr:rowOff>
    </xdr:from>
    <xdr:to>
      <xdr:col>3</xdr:col>
      <xdr:colOff>1104900</xdr:colOff>
      <xdr:row>1</xdr:row>
      <xdr:rowOff>561975</xdr:rowOff>
    </xdr:to>
    <xdr:pic>
      <xdr:nvPicPr>
        <xdr:cNvPr id="1" name="Obrázek 1" descr="SKANSKA-orig-logo-RGB-5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95275"/>
          <a:ext cx="2276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295275</xdr:rowOff>
    </xdr:from>
    <xdr:to>
      <xdr:col>3</xdr:col>
      <xdr:colOff>342900</xdr:colOff>
      <xdr:row>1</xdr:row>
      <xdr:rowOff>561975</xdr:rowOff>
    </xdr:to>
    <xdr:pic>
      <xdr:nvPicPr>
        <xdr:cNvPr id="1" name="Obrázek 1" descr="SKANSKA-orig-logo-RGB-5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95275"/>
          <a:ext cx="2276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kanska">
      <a:dk1>
        <a:sysClr val="windowText" lastClr="000000"/>
      </a:dk1>
      <a:lt1>
        <a:sysClr val="window" lastClr="FFFFFF"/>
      </a:lt1>
      <a:dk2>
        <a:srgbClr val="3D9B35"/>
      </a:dk2>
      <a:lt2>
        <a:srgbClr val="FFFFFF"/>
      </a:lt2>
      <a:accent1>
        <a:srgbClr val="5BB4E5"/>
      </a:accent1>
      <a:accent2>
        <a:srgbClr val="77B800"/>
      </a:accent2>
      <a:accent3>
        <a:srgbClr val="FFCB00"/>
      </a:accent3>
      <a:accent4>
        <a:srgbClr val="E57200"/>
      </a:accent4>
      <a:accent5>
        <a:srgbClr val="BEB2A6"/>
      </a:accent5>
      <a:accent6>
        <a:srgbClr val="293E6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M35" sqref="M35"/>
    </sheetView>
  </sheetViews>
  <sheetFormatPr defaultColWidth="9.140625" defaultRowHeight="12.75"/>
  <cols>
    <col min="1" max="1" width="9.140625" style="2" customWidth="1"/>
    <col min="2" max="2" width="8.8515625" style="2" customWidth="1"/>
    <col min="3" max="3" width="5.57421875" style="2" customWidth="1"/>
    <col min="4" max="4" width="83.140625" style="2" bestFit="1" customWidth="1"/>
    <col min="5" max="5" width="9.140625" style="2" customWidth="1"/>
    <col min="6" max="6" width="8.7109375" style="2" customWidth="1"/>
    <col min="7" max="7" width="9.28125" style="2" bestFit="1" customWidth="1"/>
    <col min="8" max="8" width="30.7109375" style="2" bestFit="1" customWidth="1"/>
    <col min="9" max="9" width="30.57421875" style="2" bestFit="1" customWidth="1"/>
    <col min="10" max="10" width="11.57421875" style="3" bestFit="1" customWidth="1"/>
    <col min="11" max="11" width="11.57421875" style="2" bestFit="1" customWidth="1"/>
    <col min="12" max="12" width="7.421875" style="4" customWidth="1"/>
    <col min="13" max="13" width="39.7109375" style="2" bestFit="1" customWidth="1"/>
    <col min="14" max="14" width="36.57421875" style="2" customWidth="1"/>
    <col min="15" max="15" width="28.57421875" style="2" customWidth="1"/>
    <col min="16" max="16384" width="9.140625" style="2" customWidth="1"/>
  </cols>
  <sheetData>
    <row r="1" ht="40.5" customHeight="1"/>
    <row r="2" spans="2:15" ht="71.25" customHeight="1">
      <c r="B2" s="54"/>
      <c r="C2" s="54"/>
      <c r="D2" s="54"/>
      <c r="E2" s="54"/>
      <c r="F2" s="54"/>
      <c r="G2" s="54"/>
      <c r="H2" s="54"/>
      <c r="I2" s="54"/>
      <c r="J2" s="55"/>
      <c r="K2" s="54"/>
      <c r="L2" s="56"/>
      <c r="M2" s="54"/>
      <c r="N2" s="54"/>
      <c r="O2" s="54"/>
    </row>
    <row r="4" ht="12.75">
      <c r="B4" s="13" t="s">
        <v>97</v>
      </c>
    </row>
    <row r="5" ht="12.75">
      <c r="B5" s="13" t="s">
        <v>115</v>
      </c>
    </row>
    <row r="6" ht="12.75" thickBot="1"/>
    <row r="7" spans="2:15" s="8" customFormat="1" ht="50.25" customHeight="1">
      <c r="B7" s="17" t="s">
        <v>55</v>
      </c>
      <c r="C7" s="18" t="s">
        <v>0</v>
      </c>
      <c r="D7" s="18" t="s">
        <v>1</v>
      </c>
      <c r="E7" s="19" t="s">
        <v>56</v>
      </c>
      <c r="F7" s="19" t="s">
        <v>2</v>
      </c>
      <c r="G7" s="19" t="s">
        <v>57</v>
      </c>
      <c r="H7" s="18" t="s">
        <v>3</v>
      </c>
      <c r="I7" s="18" t="s">
        <v>4</v>
      </c>
      <c r="J7" s="20" t="s">
        <v>58</v>
      </c>
      <c r="K7" s="18" t="s">
        <v>59</v>
      </c>
      <c r="L7" s="21" t="s">
        <v>12</v>
      </c>
      <c r="M7" s="18" t="s">
        <v>5</v>
      </c>
      <c r="N7" s="18" t="s">
        <v>60</v>
      </c>
      <c r="O7" s="22" t="s">
        <v>61</v>
      </c>
    </row>
    <row r="8" spans="2:15" ht="48" customHeight="1">
      <c r="B8" s="30">
        <v>60049630</v>
      </c>
      <c r="C8" s="28" t="s">
        <v>7</v>
      </c>
      <c r="D8" s="28" t="s">
        <v>47</v>
      </c>
      <c r="E8" s="31">
        <v>40448</v>
      </c>
      <c r="F8" s="28" t="s">
        <v>11</v>
      </c>
      <c r="G8" s="31">
        <v>40560</v>
      </c>
      <c r="H8" s="43" t="s">
        <v>46</v>
      </c>
      <c r="I8" s="28" t="s">
        <v>45</v>
      </c>
      <c r="J8" s="41">
        <v>93200000</v>
      </c>
      <c r="K8" s="41">
        <v>92774672</v>
      </c>
      <c r="L8" s="42">
        <f aca="true" t="shared" si="0" ref="L8:L18">K8*100/J8</f>
        <v>99.54363948497854</v>
      </c>
      <c r="M8" s="28" t="s">
        <v>49</v>
      </c>
      <c r="N8" s="51" t="s">
        <v>9</v>
      </c>
      <c r="O8" s="44" t="s">
        <v>48</v>
      </c>
    </row>
    <row r="9" spans="2:15" s="6" customFormat="1" ht="48" customHeight="1">
      <c r="B9" s="30">
        <v>60042562</v>
      </c>
      <c r="C9" s="28" t="s">
        <v>7</v>
      </c>
      <c r="D9" s="28" t="s">
        <v>42</v>
      </c>
      <c r="E9" s="31">
        <v>40277</v>
      </c>
      <c r="F9" s="28" t="s">
        <v>11</v>
      </c>
      <c r="G9" s="31">
        <v>40568</v>
      </c>
      <c r="H9" s="43" t="s">
        <v>43</v>
      </c>
      <c r="I9" s="28" t="s">
        <v>54</v>
      </c>
      <c r="J9" s="41">
        <v>53260000</v>
      </c>
      <c r="K9" s="41">
        <v>41598734</v>
      </c>
      <c r="L9" s="42">
        <f t="shared" si="0"/>
        <v>78.10502065339843</v>
      </c>
      <c r="M9" s="43" t="s">
        <v>41</v>
      </c>
      <c r="N9" s="43" t="s">
        <v>9</v>
      </c>
      <c r="O9" s="44" t="s">
        <v>44</v>
      </c>
    </row>
    <row r="10" spans="2:15" s="6" customFormat="1" ht="48" customHeight="1">
      <c r="B10" s="30">
        <v>60040765</v>
      </c>
      <c r="C10" s="28" t="s">
        <v>7</v>
      </c>
      <c r="D10" s="51" t="s">
        <v>116</v>
      </c>
      <c r="E10" s="31">
        <v>40224</v>
      </c>
      <c r="F10" s="28" t="s">
        <v>11</v>
      </c>
      <c r="G10" s="31">
        <v>40571</v>
      </c>
      <c r="H10" s="28" t="s">
        <v>6</v>
      </c>
      <c r="I10" s="28" t="s">
        <v>10</v>
      </c>
      <c r="J10" s="41">
        <v>523000000</v>
      </c>
      <c r="K10" s="41">
        <v>516924090</v>
      </c>
      <c r="L10" s="42">
        <f t="shared" si="0"/>
        <v>98.83825812619503</v>
      </c>
      <c r="M10" s="28" t="s">
        <v>13</v>
      </c>
      <c r="N10" s="28" t="s">
        <v>9</v>
      </c>
      <c r="O10" s="57" t="s">
        <v>23</v>
      </c>
    </row>
    <row r="11" spans="2:15" s="6" customFormat="1" ht="48" customHeight="1">
      <c r="B11" s="30">
        <v>60040766</v>
      </c>
      <c r="C11" s="28" t="s">
        <v>7</v>
      </c>
      <c r="D11" s="51" t="s">
        <v>117</v>
      </c>
      <c r="E11" s="31">
        <v>40224</v>
      </c>
      <c r="F11" s="28" t="s">
        <v>11</v>
      </c>
      <c r="G11" s="31">
        <v>40574</v>
      </c>
      <c r="H11" s="28" t="s">
        <v>6</v>
      </c>
      <c r="I11" s="28" t="s">
        <v>10</v>
      </c>
      <c r="J11" s="41">
        <v>238000000</v>
      </c>
      <c r="K11" s="41">
        <v>231998891</v>
      </c>
      <c r="L11" s="42">
        <f t="shared" si="0"/>
        <v>97.47852563025211</v>
      </c>
      <c r="M11" s="28" t="s">
        <v>8</v>
      </c>
      <c r="N11" s="28" t="s">
        <v>9</v>
      </c>
      <c r="O11" s="57" t="s">
        <v>22</v>
      </c>
    </row>
    <row r="12" spans="2:15" s="7" customFormat="1" ht="48" customHeight="1">
      <c r="B12" s="30">
        <v>60049929</v>
      </c>
      <c r="C12" s="28" t="s">
        <v>7</v>
      </c>
      <c r="D12" s="28" t="s">
        <v>37</v>
      </c>
      <c r="E12" s="31">
        <v>40458</v>
      </c>
      <c r="F12" s="28" t="s">
        <v>11</v>
      </c>
      <c r="G12" s="31">
        <v>40585</v>
      </c>
      <c r="H12" s="43" t="s">
        <v>38</v>
      </c>
      <c r="I12" s="51" t="s">
        <v>118</v>
      </c>
      <c r="J12" s="41">
        <v>80178343</v>
      </c>
      <c r="K12" s="41">
        <v>70399113</v>
      </c>
      <c r="L12" s="42">
        <f t="shared" si="0"/>
        <v>87.80315277904907</v>
      </c>
      <c r="M12" s="43" t="s">
        <v>39</v>
      </c>
      <c r="N12" s="51" t="s">
        <v>9</v>
      </c>
      <c r="O12" s="44" t="s">
        <v>40</v>
      </c>
    </row>
    <row r="13" spans="2:15" s="6" customFormat="1" ht="48" customHeight="1">
      <c r="B13" s="30">
        <v>60051351</v>
      </c>
      <c r="C13" s="28" t="s">
        <v>7</v>
      </c>
      <c r="D13" s="28" t="s">
        <v>36</v>
      </c>
      <c r="E13" s="31">
        <v>40486</v>
      </c>
      <c r="F13" s="28" t="s">
        <v>11</v>
      </c>
      <c r="G13" s="31">
        <v>40603</v>
      </c>
      <c r="H13" s="43" t="s">
        <v>34</v>
      </c>
      <c r="I13" s="43" t="s">
        <v>28</v>
      </c>
      <c r="J13" s="41">
        <v>119427139</v>
      </c>
      <c r="K13" s="41">
        <v>113689475</v>
      </c>
      <c r="L13" s="42">
        <f t="shared" si="0"/>
        <v>95.19567826204059</v>
      </c>
      <c r="M13" s="43" t="s">
        <v>35</v>
      </c>
      <c r="N13" s="43" t="s">
        <v>9</v>
      </c>
      <c r="O13" s="44" t="s">
        <v>29</v>
      </c>
    </row>
    <row r="14" spans="2:15" ht="48" customHeight="1">
      <c r="B14" s="30">
        <v>60035329</v>
      </c>
      <c r="C14" s="28" t="s">
        <v>7</v>
      </c>
      <c r="D14" s="28" t="s">
        <v>31</v>
      </c>
      <c r="E14" s="31">
        <v>40070</v>
      </c>
      <c r="F14" s="28" t="s">
        <v>11</v>
      </c>
      <c r="G14" s="31">
        <v>40606</v>
      </c>
      <c r="H14" s="43" t="s">
        <v>33</v>
      </c>
      <c r="I14" s="28" t="s">
        <v>16</v>
      </c>
      <c r="J14" s="41">
        <v>65000000</v>
      </c>
      <c r="K14" s="41">
        <v>68399928</v>
      </c>
      <c r="L14" s="42">
        <f t="shared" si="0"/>
        <v>105.23065846153847</v>
      </c>
      <c r="M14" s="43" t="s">
        <v>32</v>
      </c>
      <c r="N14" s="51" t="s">
        <v>52</v>
      </c>
      <c r="O14" s="58" t="s">
        <v>11</v>
      </c>
    </row>
    <row r="15" spans="2:15" s="6" customFormat="1" ht="48" customHeight="1">
      <c r="B15" s="30">
        <v>60054358</v>
      </c>
      <c r="C15" s="28" t="s">
        <v>7</v>
      </c>
      <c r="D15" s="28" t="s">
        <v>17</v>
      </c>
      <c r="E15" s="31">
        <v>40557</v>
      </c>
      <c r="F15" s="28" t="s">
        <v>11</v>
      </c>
      <c r="G15" s="31">
        <v>40644</v>
      </c>
      <c r="H15" s="28" t="s">
        <v>18</v>
      </c>
      <c r="I15" s="28" t="s">
        <v>19</v>
      </c>
      <c r="J15" s="41">
        <v>54200000</v>
      </c>
      <c r="K15" s="41">
        <v>43734012</v>
      </c>
      <c r="L15" s="42">
        <f t="shared" si="0"/>
        <v>80.69005904059041</v>
      </c>
      <c r="M15" s="28" t="s">
        <v>20</v>
      </c>
      <c r="N15" s="51" t="s">
        <v>53</v>
      </c>
      <c r="O15" s="57" t="s">
        <v>21</v>
      </c>
    </row>
    <row r="16" spans="2:15" ht="48" customHeight="1">
      <c r="B16" s="52">
        <v>60049846</v>
      </c>
      <c r="C16" s="43" t="s">
        <v>7</v>
      </c>
      <c r="D16" s="43" t="s">
        <v>26</v>
      </c>
      <c r="E16" s="31">
        <v>40435</v>
      </c>
      <c r="F16" s="28" t="s">
        <v>11</v>
      </c>
      <c r="G16" s="31">
        <v>40645</v>
      </c>
      <c r="H16" s="43" t="s">
        <v>27</v>
      </c>
      <c r="I16" s="43" t="s">
        <v>28</v>
      </c>
      <c r="J16" s="41">
        <v>33570000</v>
      </c>
      <c r="K16" s="41">
        <v>33849164</v>
      </c>
      <c r="L16" s="42">
        <f t="shared" si="0"/>
        <v>100.83158772713732</v>
      </c>
      <c r="M16" s="43" t="s">
        <v>25</v>
      </c>
      <c r="N16" s="43" t="s">
        <v>9</v>
      </c>
      <c r="O16" s="44" t="s">
        <v>30</v>
      </c>
    </row>
    <row r="17" spans="2:15" s="6" customFormat="1" ht="48" customHeight="1">
      <c r="B17" s="30">
        <v>60035328</v>
      </c>
      <c r="C17" s="28" t="s">
        <v>7</v>
      </c>
      <c r="D17" s="28" t="s">
        <v>50</v>
      </c>
      <c r="E17" s="31">
        <v>40070</v>
      </c>
      <c r="F17" s="31">
        <v>40435</v>
      </c>
      <c r="G17" s="31">
        <v>40665</v>
      </c>
      <c r="H17" s="43" t="s">
        <v>33</v>
      </c>
      <c r="I17" s="28" t="s">
        <v>16</v>
      </c>
      <c r="J17" s="41">
        <v>65000000</v>
      </c>
      <c r="K17" s="41">
        <v>29904868</v>
      </c>
      <c r="L17" s="42">
        <f t="shared" si="0"/>
        <v>46.00748923076923</v>
      </c>
      <c r="M17" s="28" t="s">
        <v>98</v>
      </c>
      <c r="N17" s="51" t="s">
        <v>51</v>
      </c>
      <c r="O17" s="58" t="s">
        <v>11</v>
      </c>
    </row>
    <row r="18" spans="2:15" s="6" customFormat="1" ht="48" customHeight="1" thickBot="1">
      <c r="B18" s="34">
        <v>60057022</v>
      </c>
      <c r="C18" s="59" t="s">
        <v>7</v>
      </c>
      <c r="D18" s="59" t="s">
        <v>14</v>
      </c>
      <c r="E18" s="36">
        <v>40616</v>
      </c>
      <c r="F18" s="59" t="s">
        <v>11</v>
      </c>
      <c r="G18" s="36">
        <v>40688</v>
      </c>
      <c r="H18" s="59" t="s">
        <v>15</v>
      </c>
      <c r="I18" s="59" t="s">
        <v>16</v>
      </c>
      <c r="J18" s="47">
        <v>37818710</v>
      </c>
      <c r="K18" s="47">
        <v>34916995</v>
      </c>
      <c r="L18" s="48">
        <f t="shared" si="0"/>
        <v>92.32730307300275</v>
      </c>
      <c r="M18" s="61" t="s">
        <v>119</v>
      </c>
      <c r="N18" s="59" t="s">
        <v>9</v>
      </c>
      <c r="O18" s="60" t="s">
        <v>24</v>
      </c>
    </row>
    <row r="20" ht="12">
      <c r="N20" s="63" t="s">
        <v>120</v>
      </c>
    </row>
  </sheetData>
  <sheetProtection/>
  <autoFilter ref="B7:O18">
    <sortState ref="B8:O20">
      <sortCondition sortBy="value" ref="G8:G20"/>
    </sortState>
  </autoFilter>
  <printOptions horizontalCentered="1"/>
  <pageMargins left="0.5118110236220472" right="0.7086614173228347" top="0.5511811023622047" bottom="0.5511811023622047" header="0.31496062992125984" footer="0.31496062992125984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4"/>
  <sheetViews>
    <sheetView zoomScalePageLayoutView="0" workbookViewId="0" topLeftCell="E1">
      <pane ySplit="7" topLeftCell="A17" activePane="bottomLeft" state="frozen"/>
      <selection pane="topLeft" activeCell="C21" sqref="C21"/>
      <selection pane="bottomLeft" activeCell="L27" sqref="L27"/>
    </sheetView>
  </sheetViews>
  <sheetFormatPr defaultColWidth="9.140625" defaultRowHeight="12.75"/>
  <cols>
    <col min="2" max="2" width="18.140625" style="0" bestFit="1" customWidth="1"/>
    <col min="3" max="3" width="7.7109375" style="0" customWidth="1"/>
    <col min="4" max="4" width="69.28125" style="0" bestFit="1" customWidth="1"/>
    <col min="5" max="5" width="10.00390625" style="0" customWidth="1"/>
    <col min="6" max="6" width="9.28125" style="0" bestFit="1" customWidth="1"/>
    <col min="7" max="7" width="37.140625" style="0" bestFit="1" customWidth="1"/>
    <col min="8" max="8" width="28.28125" style="0" bestFit="1" customWidth="1"/>
    <col min="9" max="9" width="11.57421875" style="1" bestFit="1" customWidth="1"/>
    <col min="10" max="10" width="11.57421875" style="0" bestFit="1" customWidth="1"/>
    <col min="11" max="11" width="12.7109375" style="5" bestFit="1" customWidth="1"/>
    <col min="12" max="12" width="22.421875" style="0" bestFit="1" customWidth="1"/>
    <col min="13" max="13" width="23.28125" style="0" bestFit="1" customWidth="1"/>
  </cols>
  <sheetData>
    <row r="1" ht="40.5" customHeight="1"/>
    <row r="2" spans="2:13" ht="71.25" customHeight="1">
      <c r="B2" s="14"/>
      <c r="C2" s="14"/>
      <c r="D2" s="14"/>
      <c r="E2" s="14"/>
      <c r="F2" s="14"/>
      <c r="G2" s="14"/>
      <c r="H2" s="14"/>
      <c r="I2" s="15"/>
      <c r="J2" s="14"/>
      <c r="K2" s="16"/>
      <c r="L2" s="14"/>
      <c r="M2" s="14"/>
    </row>
    <row r="4" spans="2:4" ht="12.75">
      <c r="B4" s="62" t="s">
        <v>100</v>
      </c>
      <c r="C4" s="62"/>
      <c r="D4" s="62"/>
    </row>
    <row r="5" spans="2:4" ht="12.75">
      <c r="B5" s="62" t="s">
        <v>101</v>
      </c>
      <c r="C5" s="62"/>
      <c r="D5" s="62"/>
    </row>
    <row r="6" ht="13.5" thickBot="1"/>
    <row r="7" spans="2:13" s="8" customFormat="1" ht="50.25" customHeight="1">
      <c r="B7" s="17" t="s">
        <v>99</v>
      </c>
      <c r="C7" s="18" t="s">
        <v>0</v>
      </c>
      <c r="D7" s="18" t="s">
        <v>1</v>
      </c>
      <c r="E7" s="19" t="s">
        <v>2</v>
      </c>
      <c r="F7" s="19" t="s">
        <v>57</v>
      </c>
      <c r="G7" s="18" t="s">
        <v>3</v>
      </c>
      <c r="H7" s="18" t="s">
        <v>4</v>
      </c>
      <c r="I7" s="20" t="s">
        <v>58</v>
      </c>
      <c r="J7" s="18" t="s">
        <v>59</v>
      </c>
      <c r="K7" s="21" t="s">
        <v>106</v>
      </c>
      <c r="L7" s="18" t="s">
        <v>5</v>
      </c>
      <c r="M7" s="22" t="s">
        <v>61</v>
      </c>
    </row>
    <row r="8" spans="2:13" s="9" customFormat="1" ht="48" customHeight="1">
      <c r="B8" s="30">
        <v>60049683</v>
      </c>
      <c r="C8" s="25" t="s">
        <v>63</v>
      </c>
      <c r="D8" s="40" t="s">
        <v>111</v>
      </c>
      <c r="E8" s="31">
        <v>40455</v>
      </c>
      <c r="F8" s="31">
        <v>40571</v>
      </c>
      <c r="G8" s="39" t="s">
        <v>105</v>
      </c>
      <c r="H8" s="27" t="s">
        <v>16</v>
      </c>
      <c r="I8" s="41">
        <v>36949000</v>
      </c>
      <c r="J8" s="41">
        <v>23868550</v>
      </c>
      <c r="K8" s="42">
        <f aca="true" t="shared" si="0" ref="K8:K22">J8*100/I8</f>
        <v>64.59863595767139</v>
      </c>
      <c r="L8" s="43" t="s">
        <v>71</v>
      </c>
      <c r="M8" s="44" t="s">
        <v>107</v>
      </c>
    </row>
    <row r="9" spans="2:13" s="10" customFormat="1" ht="48" customHeight="1">
      <c r="B9" s="30">
        <v>60051721</v>
      </c>
      <c r="C9" s="25" t="s">
        <v>63</v>
      </c>
      <c r="D9" s="25" t="s">
        <v>76</v>
      </c>
      <c r="E9" s="31">
        <v>40518</v>
      </c>
      <c r="F9" s="31">
        <v>40589</v>
      </c>
      <c r="G9" s="25" t="s">
        <v>75</v>
      </c>
      <c r="H9" s="25" t="s">
        <v>77</v>
      </c>
      <c r="I9" s="41">
        <v>576400000</v>
      </c>
      <c r="J9" s="41">
        <v>289867300</v>
      </c>
      <c r="K9" s="42">
        <f t="shared" si="0"/>
        <v>50.28926092990979</v>
      </c>
      <c r="L9" s="28" t="s">
        <v>74</v>
      </c>
      <c r="M9" s="44" t="s">
        <v>29</v>
      </c>
    </row>
    <row r="10" spans="2:13" s="11" customFormat="1" ht="48" customHeight="1">
      <c r="B10" s="52">
        <v>60052987</v>
      </c>
      <c r="C10" s="26" t="s">
        <v>63</v>
      </c>
      <c r="D10" s="39" t="s">
        <v>112</v>
      </c>
      <c r="E10" s="31">
        <v>40521</v>
      </c>
      <c r="F10" s="31">
        <v>40592</v>
      </c>
      <c r="G10" s="26" t="s">
        <v>78</v>
      </c>
      <c r="H10" s="26" t="s">
        <v>79</v>
      </c>
      <c r="I10" s="41">
        <v>28237000</v>
      </c>
      <c r="J10" s="41">
        <v>14159954</v>
      </c>
      <c r="K10" s="42">
        <f t="shared" si="0"/>
        <v>50.146807380387436</v>
      </c>
      <c r="L10" s="28" t="s">
        <v>98</v>
      </c>
      <c r="M10" s="44" t="s">
        <v>80</v>
      </c>
    </row>
    <row r="11" spans="2:13" s="11" customFormat="1" ht="48" customHeight="1">
      <c r="B11" s="30">
        <v>60049775</v>
      </c>
      <c r="C11" s="25" t="s">
        <v>63</v>
      </c>
      <c r="D11" s="40" t="s">
        <v>113</v>
      </c>
      <c r="E11" s="31">
        <v>40485</v>
      </c>
      <c r="F11" s="31">
        <v>40620</v>
      </c>
      <c r="G11" s="26" t="s">
        <v>81</v>
      </c>
      <c r="H11" s="28" t="s">
        <v>82</v>
      </c>
      <c r="I11" s="41">
        <v>66600000</v>
      </c>
      <c r="J11" s="41">
        <v>25825504</v>
      </c>
      <c r="K11" s="42">
        <f t="shared" si="0"/>
        <v>38.777033033033035</v>
      </c>
      <c r="L11" s="51" t="s">
        <v>110</v>
      </c>
      <c r="M11" s="44" t="s">
        <v>102</v>
      </c>
    </row>
    <row r="12" spans="2:13" s="12" customFormat="1" ht="48" customHeight="1">
      <c r="B12" s="23">
        <v>60054440</v>
      </c>
      <c r="C12" s="25" t="s">
        <v>63</v>
      </c>
      <c r="D12" s="25" t="s">
        <v>95</v>
      </c>
      <c r="E12" s="24">
        <v>40560</v>
      </c>
      <c r="F12" s="24">
        <v>40624</v>
      </c>
      <c r="G12" s="25" t="s">
        <v>81</v>
      </c>
      <c r="H12" s="29" t="s">
        <v>96</v>
      </c>
      <c r="I12" s="45">
        <v>70800000</v>
      </c>
      <c r="J12" s="45">
        <v>45800048</v>
      </c>
      <c r="K12" s="42">
        <f t="shared" si="0"/>
        <v>64.68933333333334</v>
      </c>
      <c r="L12" s="43" t="s">
        <v>70</v>
      </c>
      <c r="M12" s="44" t="s">
        <v>29</v>
      </c>
    </row>
    <row r="13" spans="2:13" s="11" customFormat="1" ht="48" customHeight="1">
      <c r="B13" s="30">
        <v>60054139</v>
      </c>
      <c r="C13" s="25" t="s">
        <v>63</v>
      </c>
      <c r="D13" s="25" t="s">
        <v>62</v>
      </c>
      <c r="E13" s="31">
        <v>40557</v>
      </c>
      <c r="F13" s="31">
        <v>40634</v>
      </c>
      <c r="G13" s="39" t="s">
        <v>103</v>
      </c>
      <c r="H13" s="25" t="s">
        <v>64</v>
      </c>
      <c r="I13" s="41">
        <v>99670010</v>
      </c>
      <c r="J13" s="41">
        <v>49150204</v>
      </c>
      <c r="K13" s="42">
        <f t="shared" si="0"/>
        <v>49.31293174346025</v>
      </c>
      <c r="L13" s="28" t="s">
        <v>98</v>
      </c>
      <c r="M13" s="44" t="s">
        <v>65</v>
      </c>
    </row>
    <row r="14" spans="2:13" s="9" customFormat="1" ht="48" customHeight="1">
      <c r="B14" s="30">
        <v>60054222</v>
      </c>
      <c r="C14" s="25" t="s">
        <v>63</v>
      </c>
      <c r="D14" s="25" t="s">
        <v>66</v>
      </c>
      <c r="E14" s="31">
        <v>40563</v>
      </c>
      <c r="F14" s="31">
        <v>40637</v>
      </c>
      <c r="G14" s="39" t="s">
        <v>103</v>
      </c>
      <c r="H14" s="25" t="s">
        <v>64</v>
      </c>
      <c r="I14" s="41">
        <v>54000000</v>
      </c>
      <c r="J14" s="41">
        <v>38990460</v>
      </c>
      <c r="K14" s="42">
        <f t="shared" si="0"/>
        <v>72.20455555555556</v>
      </c>
      <c r="L14" s="28" t="s">
        <v>98</v>
      </c>
      <c r="M14" s="44" t="s">
        <v>65</v>
      </c>
    </row>
    <row r="15" spans="2:13" s="11" customFormat="1" ht="48" customHeight="1">
      <c r="B15" s="30">
        <v>60054221</v>
      </c>
      <c r="C15" s="25" t="s">
        <v>63</v>
      </c>
      <c r="D15" s="25" t="s">
        <v>67</v>
      </c>
      <c r="E15" s="31">
        <v>40557</v>
      </c>
      <c r="F15" s="31">
        <v>40638</v>
      </c>
      <c r="G15" s="39" t="s">
        <v>103</v>
      </c>
      <c r="H15" s="25" t="s">
        <v>64</v>
      </c>
      <c r="I15" s="41">
        <v>76500000</v>
      </c>
      <c r="J15" s="41">
        <v>44993488</v>
      </c>
      <c r="K15" s="42">
        <f t="shared" si="0"/>
        <v>58.81501699346405</v>
      </c>
      <c r="L15" s="28" t="s">
        <v>98</v>
      </c>
      <c r="M15" s="44" t="s">
        <v>65</v>
      </c>
    </row>
    <row r="16" spans="2:13" s="9" customFormat="1" ht="48" customHeight="1">
      <c r="B16" s="30">
        <v>60054125</v>
      </c>
      <c r="C16" s="25" t="s">
        <v>63</v>
      </c>
      <c r="D16" s="25" t="s">
        <v>68</v>
      </c>
      <c r="E16" s="31">
        <v>40563</v>
      </c>
      <c r="F16" s="31">
        <v>40641</v>
      </c>
      <c r="G16" s="39" t="s">
        <v>103</v>
      </c>
      <c r="H16" s="25" t="s">
        <v>64</v>
      </c>
      <c r="I16" s="41">
        <v>54972825</v>
      </c>
      <c r="J16" s="41">
        <v>38998881</v>
      </c>
      <c r="K16" s="42">
        <f t="shared" si="0"/>
        <v>70.94210821437683</v>
      </c>
      <c r="L16" s="28" t="s">
        <v>98</v>
      </c>
      <c r="M16" s="44" t="s">
        <v>65</v>
      </c>
    </row>
    <row r="17" spans="2:13" s="11" customFormat="1" ht="48" customHeight="1">
      <c r="B17" s="23">
        <v>60048775</v>
      </c>
      <c r="C17" s="25" t="s">
        <v>63</v>
      </c>
      <c r="D17" s="29" t="s">
        <v>92</v>
      </c>
      <c r="E17" s="24">
        <v>40427</v>
      </c>
      <c r="F17" s="24">
        <v>40655</v>
      </c>
      <c r="G17" s="29" t="s">
        <v>91</v>
      </c>
      <c r="H17" s="29" t="s">
        <v>93</v>
      </c>
      <c r="I17" s="45">
        <v>44600000</v>
      </c>
      <c r="J17" s="45">
        <v>34799729</v>
      </c>
      <c r="K17" s="46">
        <f t="shared" si="0"/>
        <v>78.02629820627803</v>
      </c>
      <c r="L17" s="43" t="s">
        <v>90</v>
      </c>
      <c r="M17" s="44" t="s">
        <v>94</v>
      </c>
    </row>
    <row r="18" spans="2:13" s="11" customFormat="1" ht="48" customHeight="1">
      <c r="B18" s="30">
        <v>60056720</v>
      </c>
      <c r="C18" s="25" t="s">
        <v>63</v>
      </c>
      <c r="D18" s="25" t="s">
        <v>69</v>
      </c>
      <c r="E18" s="31">
        <v>40611</v>
      </c>
      <c r="F18" s="31">
        <v>40679</v>
      </c>
      <c r="G18" s="26" t="s">
        <v>34</v>
      </c>
      <c r="H18" s="32" t="s">
        <v>16</v>
      </c>
      <c r="I18" s="41">
        <v>73000000</v>
      </c>
      <c r="J18" s="41">
        <v>47881873</v>
      </c>
      <c r="K18" s="42">
        <f t="shared" si="0"/>
        <v>65.59160684931507</v>
      </c>
      <c r="L18" s="43" t="s">
        <v>70</v>
      </c>
      <c r="M18" s="44" t="s">
        <v>29</v>
      </c>
    </row>
    <row r="19" spans="2:13" s="6" customFormat="1" ht="48" customHeight="1">
      <c r="B19" s="23">
        <v>60055115</v>
      </c>
      <c r="C19" s="25" t="s">
        <v>63</v>
      </c>
      <c r="D19" s="25" t="s">
        <v>86</v>
      </c>
      <c r="E19" s="24">
        <v>40582</v>
      </c>
      <c r="F19" s="24">
        <v>40679</v>
      </c>
      <c r="G19" s="25" t="s">
        <v>87</v>
      </c>
      <c r="H19" s="33" t="s">
        <v>16</v>
      </c>
      <c r="I19" s="45">
        <v>32336287</v>
      </c>
      <c r="J19" s="45">
        <v>12542248</v>
      </c>
      <c r="K19" s="46">
        <f t="shared" si="0"/>
        <v>38.78691452732344</v>
      </c>
      <c r="L19" s="43" t="s">
        <v>41</v>
      </c>
      <c r="M19" s="44" t="s">
        <v>108</v>
      </c>
    </row>
    <row r="20" spans="2:13" s="6" customFormat="1" ht="48" customHeight="1">
      <c r="B20" s="30">
        <v>60056733</v>
      </c>
      <c r="C20" s="25" t="s">
        <v>63</v>
      </c>
      <c r="D20" s="25" t="s">
        <v>83</v>
      </c>
      <c r="E20" s="31">
        <v>40616</v>
      </c>
      <c r="F20" s="31">
        <v>40683</v>
      </c>
      <c r="G20" s="40" t="s">
        <v>104</v>
      </c>
      <c r="H20" s="28" t="s">
        <v>85</v>
      </c>
      <c r="I20" s="41">
        <v>12923000</v>
      </c>
      <c r="J20" s="41">
        <v>7705910</v>
      </c>
      <c r="K20" s="42">
        <f t="shared" si="0"/>
        <v>59.62942041321674</v>
      </c>
      <c r="L20" s="43" t="s">
        <v>41</v>
      </c>
      <c r="M20" s="44" t="s">
        <v>84</v>
      </c>
    </row>
    <row r="21" spans="2:13" s="6" customFormat="1" ht="48" customHeight="1">
      <c r="B21" s="23">
        <v>60050002</v>
      </c>
      <c r="C21" s="29" t="s">
        <v>63</v>
      </c>
      <c r="D21" s="53" t="s">
        <v>114</v>
      </c>
      <c r="E21" s="24">
        <v>40457</v>
      </c>
      <c r="F21" s="24">
        <v>40683</v>
      </c>
      <c r="G21" s="29" t="s">
        <v>88</v>
      </c>
      <c r="H21" s="29" t="s">
        <v>89</v>
      </c>
      <c r="I21" s="45">
        <v>27539000</v>
      </c>
      <c r="J21" s="45">
        <v>19185983</v>
      </c>
      <c r="K21" s="46">
        <f t="shared" si="0"/>
        <v>69.66840843894114</v>
      </c>
      <c r="L21" s="43" t="s">
        <v>41</v>
      </c>
      <c r="M21" s="44" t="s">
        <v>109</v>
      </c>
    </row>
    <row r="22" spans="2:13" s="2" customFormat="1" ht="48" customHeight="1" thickBot="1">
      <c r="B22" s="34">
        <v>60056997</v>
      </c>
      <c r="C22" s="35" t="s">
        <v>63</v>
      </c>
      <c r="D22" s="35" t="s">
        <v>73</v>
      </c>
      <c r="E22" s="36">
        <v>40627</v>
      </c>
      <c r="F22" s="36">
        <v>40686</v>
      </c>
      <c r="G22" s="37" t="s">
        <v>72</v>
      </c>
      <c r="H22" s="38" t="s">
        <v>16</v>
      </c>
      <c r="I22" s="47">
        <v>28000000</v>
      </c>
      <c r="J22" s="47">
        <v>16138454</v>
      </c>
      <c r="K22" s="48">
        <f t="shared" si="0"/>
        <v>57.63733571428571</v>
      </c>
      <c r="L22" s="49" t="s">
        <v>41</v>
      </c>
      <c r="M22" s="50" t="s">
        <v>29</v>
      </c>
    </row>
    <row r="24" ht="12.75">
      <c r="L24" s="63" t="s">
        <v>120</v>
      </c>
    </row>
  </sheetData>
  <sheetProtection/>
  <autoFilter ref="B7:M18">
    <sortState ref="B8:M24">
      <sortCondition sortBy="value" ref="F8:F24"/>
    </sortState>
  </autoFilter>
  <mergeCells count="2">
    <mergeCell ref="B4:D4"/>
    <mergeCell ref="B5:D5"/>
  </mergeCells>
  <printOptions horizontalCentered="1"/>
  <pageMargins left="0.5118110236220472" right="0.7086614173228347" top="0.35433070866141736" bottom="0.35433070866141736" header="0.31496062992125984" footer="0.31496062992125984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Skanska Servis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richard.novicky</dc:creator>
  <cp:keywords/>
  <dc:description/>
  <cp:lastModifiedBy>lucie.lankova</cp:lastModifiedBy>
  <cp:lastPrinted>2011-06-06T08:30:46Z</cp:lastPrinted>
  <dcterms:created xsi:type="dcterms:W3CDTF">2010-05-24T12:23:40Z</dcterms:created>
  <dcterms:modified xsi:type="dcterms:W3CDTF">2011-06-06T10:51:34Z</dcterms:modified>
  <cp:category/>
  <cp:version/>
  <cp:contentType/>
  <cp:contentStatus/>
</cp:coreProperties>
</file>